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інформ про бюджет" sheetId="1" r:id="rId1"/>
  </sheets>
  <definedNames>
    <definedName name="RangeToPoke">#REF!</definedName>
    <definedName name="we">#REF!</definedName>
  </definedNames>
  <calcPr fullCalcOnLoad="1"/>
</workbook>
</file>

<file path=xl/sharedStrings.xml><?xml version="1.0" encoding="utf-8"?>
<sst xmlns="http://schemas.openxmlformats.org/spreadsheetml/2006/main" count="44" uniqueCount="41">
  <si>
    <t>ІНФОРМАЦІЯ</t>
  </si>
  <si>
    <t>про бюджет за бюджетними програмами з деталізацією за кодами економічної</t>
  </si>
  <si>
    <t>класифікації видатків бюджету або класифікації кредитування бюджету</t>
  </si>
  <si>
    <t>(тис.грн)</t>
  </si>
  <si>
    <t>Код програмної класифікації видатків та кредитування бюджету / код економічної класифікації видатків бюджету або код кредитування бюджету</t>
  </si>
  <si>
    <t>Код функціональної класифікації видатків та кредитування бюджету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</si>
  <si>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</si>
  <si>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</si>
  <si>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</si>
  <si>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</si>
  <si>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>ЗАТВЕРДЖЕНО</t>
  </si>
  <si>
    <t>Наказ Міністерства фінансів України</t>
  </si>
  <si>
    <t>01.12.2010 №1489</t>
  </si>
  <si>
    <t>0113</t>
  </si>
  <si>
    <t>в т.ч. за бюджетними програмами</t>
  </si>
  <si>
    <t>Розширення мережі власності України за кордоном  для потреб дипломатичних установ України</t>
  </si>
  <si>
    <t>Відділ культури,  туризму та з питань діяльності засобів масової інформації Новгород-Сіверської міської ради Чернігівської області</t>
  </si>
  <si>
    <t xml:space="preserve">касове виконання за  2018 рік </t>
  </si>
  <si>
    <t>(найменування головного розпорядника коштів міського бюджету)</t>
  </si>
  <si>
    <t>Видатки всього за головним розпорядником коштів міського  бюджету:                                                                                                                 в т.ч.</t>
  </si>
  <si>
    <t>Відділ культури, туризму та з питань діяльності засобів масової інформації Новгород-Сіверської міської ради Чернігівської області</t>
  </si>
  <si>
    <t>0160</t>
  </si>
  <si>
    <t>Керівництво та управління у сфері культури</t>
  </si>
  <si>
    <t>4030</t>
  </si>
  <si>
    <t>Забезпечення діяльності бібліотек</t>
  </si>
  <si>
    <t>1011100</t>
  </si>
  <si>
    <t>1100</t>
  </si>
  <si>
    <t>4081</t>
  </si>
  <si>
    <t>Забезпечення діяльності інших закладів в галузі культури і мистецтва)</t>
  </si>
  <si>
    <t>Інші заходи в галузі культури і мистецтва</t>
  </si>
  <si>
    <t>Надання спеціальної освіти школи естетичного виховання (музичними, художніми, хореографічними, театральними, хоровими, мистецькими)</t>
  </si>
  <si>
    <t>4082</t>
  </si>
  <si>
    <t>Начальник відділу</t>
  </si>
  <si>
    <t>Головний бухгалтер</t>
  </si>
  <si>
    <t>Ю.М.Воробей</t>
  </si>
  <si>
    <t>А.І.Шик</t>
  </si>
  <si>
    <t>план на 2019 рік з урахуванням внесених змін</t>
  </si>
  <si>
    <t xml:space="preserve">касове виконання за   2019 рік </t>
  </si>
  <si>
    <t>за 2019 рік</t>
  </si>
  <si>
    <t>4060</t>
  </si>
  <si>
    <t>Забезпечення діяльності палаців i будинків культури, клубів, центрів дозвілля та інших клубних закладі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</si>
</sst>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_-#,##0\ &quot;грн.&quot;;* \-#,##0\ &quot;грн.&quot;;* _-&quot;-&quot;\ &quot;грн.&quot;;@"/>
    <numFmt numFmtId="181" formatCode="* #,##0;* \-#,##0;* &quot;-&quot;;@"/>
    <numFmt numFmtId="182" formatCode="* _-#,##0.00\ &quot;грн.&quot;;* \-#,##0.00\ &quot;грн.&quot;;* _-&quot;-&quot;??\ &quot;грн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&quot;Hide 64&quot;"/>
    <numFmt numFmtId="189" formatCode="&quot;Hide 65&quot;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d/m"/>
    <numFmt numFmtId="193" formatCode="0.0"/>
    <numFmt numFmtId="194" formatCode="0\.0"/>
    <numFmt numFmtId="195" formatCode="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00000"/>
    <numFmt numFmtId="201" formatCode="#,##0.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Font="1" applyBorder="1" applyAlignment="1">
      <alignment horizontal="center"/>
    </xf>
    <xf numFmtId="201" fontId="6" fillId="0" borderId="10" xfId="0" applyNumberFormat="1" applyFont="1" applyBorder="1" applyAlignment="1">
      <alignment vertical="center"/>
    </xf>
    <xf numFmtId="201" fontId="8" fillId="0" borderId="10" xfId="0" applyNumberFormat="1" applyFont="1" applyBorder="1" applyAlignment="1">
      <alignment vertical="center"/>
    </xf>
    <xf numFmtId="201" fontId="0" fillId="0" borderId="0" xfId="0" applyNumberFormat="1" applyAlignment="1">
      <alignment/>
    </xf>
    <xf numFmtId="0" fontId="8" fillId="0" borderId="0" xfId="0" applyFont="1" applyBorder="1" applyAlignment="1">
      <alignment horizontal="center"/>
    </xf>
    <xf numFmtId="201" fontId="8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201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201" fontId="6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/>
    </xf>
    <xf numFmtId="201" fontId="8" fillId="0" borderId="1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/>
    </xf>
    <xf numFmtId="201" fontId="6" fillId="0" borderId="11" xfId="0" applyNumberFormat="1" applyFont="1" applyFill="1" applyBorder="1" applyAlignment="1">
      <alignment vertical="center"/>
    </xf>
    <xf numFmtId="201" fontId="6" fillId="0" borderId="1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201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01" fontId="6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/>
    </xf>
    <xf numFmtId="201" fontId="6" fillId="0" borderId="12" xfId="0" applyNumberFormat="1" applyFont="1" applyFill="1" applyBorder="1" applyAlignment="1">
      <alignment vertical="center"/>
    </xf>
    <xf numFmtId="201" fontId="6" fillId="0" borderId="12" xfId="0" applyNumberFormat="1" applyFont="1" applyBorder="1" applyAlignment="1">
      <alignment horizontal="right" vertical="center"/>
    </xf>
    <xf numFmtId="201" fontId="6" fillId="0" borderId="12" xfId="0" applyNumberFormat="1" applyFont="1" applyBorder="1" applyAlignment="1">
      <alignment vertical="center"/>
    </xf>
    <xf numFmtId="0" fontId="8" fillId="0" borderId="13" xfId="0" applyFont="1" applyFill="1" applyBorder="1" applyAlignment="1">
      <alignment horizontal="center"/>
    </xf>
    <xf numFmtId="201" fontId="8" fillId="0" borderId="14" xfId="0" applyNumberFormat="1" applyFont="1" applyFill="1" applyBorder="1" applyAlignment="1">
      <alignment vertical="center"/>
    </xf>
    <xf numFmtId="201" fontId="8" fillId="0" borderId="14" xfId="0" applyNumberFormat="1" applyFont="1" applyBorder="1" applyAlignment="1">
      <alignment vertical="center"/>
    </xf>
    <xf numFmtId="0" fontId="0" fillId="0" borderId="15" xfId="0" applyBorder="1" applyAlignment="1">
      <alignment/>
    </xf>
    <xf numFmtId="201" fontId="8" fillId="0" borderId="16" xfId="0" applyNumberFormat="1" applyFont="1" applyBorder="1" applyAlignment="1">
      <alignment vertical="center"/>
    </xf>
    <xf numFmtId="201" fontId="8" fillId="0" borderId="17" xfId="0" applyNumberFormat="1" applyFont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201" fontId="8" fillId="0" borderId="13" xfId="0" applyNumberFormat="1" applyFont="1" applyFill="1" applyBorder="1" applyAlignment="1">
      <alignment vertical="center"/>
    </xf>
    <xf numFmtId="201" fontId="8" fillId="0" borderId="18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9" fillId="0" borderId="11" xfId="0" applyFont="1" applyBorder="1" applyAlignment="1">
      <alignment horizontal="center"/>
    </xf>
    <xf numFmtId="201" fontId="8" fillId="0" borderId="13" xfId="0" applyNumberFormat="1" applyFont="1" applyFill="1" applyBorder="1" applyAlignment="1" applyProtection="1">
      <alignment vertical="center"/>
      <protection/>
    </xf>
    <xf numFmtId="201" fontId="8" fillId="0" borderId="14" xfId="0" applyNumberFormat="1" applyFont="1" applyFill="1" applyBorder="1" applyAlignment="1" applyProtection="1">
      <alignment vertical="center"/>
      <protection/>
    </xf>
    <xf numFmtId="201" fontId="8" fillId="0" borderId="18" xfId="0" applyNumberFormat="1" applyFont="1" applyFill="1" applyBorder="1" applyAlignment="1" applyProtection="1">
      <alignment vertical="center"/>
      <protection/>
    </xf>
    <xf numFmtId="201" fontId="8" fillId="0" borderId="12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7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201" fontId="8" fillId="0" borderId="11" xfId="0" applyNumberFormat="1" applyFont="1" applyFill="1" applyBorder="1" applyAlignment="1">
      <alignment horizontal="center" wrapText="1"/>
    </xf>
    <xf numFmtId="201" fontId="8" fillId="0" borderId="20" xfId="0" applyNumberFormat="1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8" fillId="0" borderId="26" xfId="0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 vertical="center"/>
    </xf>
    <xf numFmtId="201" fontId="8" fillId="0" borderId="28" xfId="0" applyNumberFormat="1" applyFont="1" applyFill="1" applyBorder="1" applyAlignment="1">
      <alignment vertical="center"/>
    </xf>
    <xf numFmtId="201" fontId="8" fillId="0" borderId="29" xfId="0" applyNumberFormat="1" applyFont="1" applyFill="1" applyBorder="1" applyAlignment="1">
      <alignment vertical="center"/>
    </xf>
    <xf numFmtId="201" fontId="8" fillId="0" borderId="29" xfId="0" applyNumberFormat="1" applyFont="1" applyBorder="1" applyAlignment="1">
      <alignment vertical="center"/>
    </xf>
    <xf numFmtId="201" fontId="8" fillId="0" borderId="30" xfId="0" applyNumberFormat="1" applyFont="1" applyBorder="1" applyAlignment="1">
      <alignment vertical="center"/>
    </xf>
    <xf numFmtId="0" fontId="6" fillId="0" borderId="31" xfId="0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201" fontId="6" fillId="0" borderId="31" xfId="0" applyNumberFormat="1" applyFont="1" applyFill="1" applyBorder="1" applyAlignment="1">
      <alignment vertical="center"/>
    </xf>
    <xf numFmtId="201" fontId="6" fillId="0" borderId="31" xfId="0" applyNumberFormat="1" applyFont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0"/>
  <sheetViews>
    <sheetView tabSelected="1" zoomScalePageLayoutView="0" workbookViewId="0" topLeftCell="A84">
      <selection activeCell="D93" sqref="D93"/>
    </sheetView>
  </sheetViews>
  <sheetFormatPr defaultColWidth="9.125" defaultRowHeight="12.75"/>
  <cols>
    <col min="1" max="1" width="19.125" style="0" customWidth="1"/>
    <col min="2" max="2" width="11.25390625" style="0" customWidth="1"/>
    <col min="3" max="3" width="23.375" style="0" customWidth="1"/>
    <col min="4" max="4" width="15.125" style="0" customWidth="1"/>
    <col min="5" max="5" width="14.125" style="0" customWidth="1"/>
    <col min="6" max="6" width="15.75390625" style="0" customWidth="1"/>
    <col min="7" max="7" width="12.75390625" style="0" customWidth="1"/>
    <col min="8" max="8" width="14.875" style="0" customWidth="1"/>
    <col min="9" max="9" width="15.00390625" style="0" customWidth="1"/>
    <col min="10" max="10" width="19.375" style="0" customWidth="1"/>
    <col min="11" max="244" width="9.125" style="0" customWidth="1"/>
  </cols>
  <sheetData>
    <row r="1" spans="7:8" ht="15" customHeight="1">
      <c r="G1" s="1" t="s">
        <v>10</v>
      </c>
      <c r="H1" s="1"/>
    </row>
    <row r="2" spans="7:8" ht="14.25" customHeight="1">
      <c r="G2" s="1" t="s">
        <v>11</v>
      </c>
      <c r="H2" s="1"/>
    </row>
    <row r="3" spans="7:8" ht="12.75">
      <c r="G3" s="1" t="s">
        <v>12</v>
      </c>
      <c r="H3" s="1"/>
    </row>
    <row r="4" spans="1:9" ht="18" customHeight="1">
      <c r="A4" s="55" t="s">
        <v>0</v>
      </c>
      <c r="B4" s="55"/>
      <c r="C4" s="55"/>
      <c r="D4" s="55"/>
      <c r="E4" s="55"/>
      <c r="F4" s="55"/>
      <c r="G4" s="55"/>
      <c r="H4" s="55"/>
      <c r="I4" s="55"/>
    </row>
    <row r="5" spans="1:9" ht="18" customHeight="1">
      <c r="A5" s="56" t="s">
        <v>1</v>
      </c>
      <c r="B5" s="56"/>
      <c r="C5" s="56"/>
      <c r="D5" s="56"/>
      <c r="E5" s="56"/>
      <c r="F5" s="56"/>
      <c r="G5" s="56"/>
      <c r="H5" s="56"/>
      <c r="I5" s="56"/>
    </row>
    <row r="6" spans="1:9" ht="15.75" customHeight="1">
      <c r="A6" s="56" t="s">
        <v>2</v>
      </c>
      <c r="B6" s="56"/>
      <c r="C6" s="56"/>
      <c r="D6" s="56"/>
      <c r="E6" s="56"/>
      <c r="F6" s="56"/>
      <c r="G6" s="56"/>
      <c r="H6" s="56"/>
      <c r="I6" s="56"/>
    </row>
    <row r="7" spans="1:9" ht="35.25" customHeight="1">
      <c r="A7" s="57" t="s">
        <v>16</v>
      </c>
      <c r="B7" s="57"/>
      <c r="C7" s="57"/>
      <c r="D7" s="57"/>
      <c r="E7" s="57"/>
      <c r="F7" s="57"/>
      <c r="G7" s="57"/>
      <c r="H7" s="57"/>
      <c r="I7" s="57"/>
    </row>
    <row r="8" spans="1:9" ht="18.75" customHeight="1">
      <c r="A8" s="58" t="s">
        <v>18</v>
      </c>
      <c r="B8" s="58"/>
      <c r="C8" s="58"/>
      <c r="D8" s="58"/>
      <c r="E8" s="58"/>
      <c r="F8" s="58"/>
      <c r="G8" s="58"/>
      <c r="H8" s="58"/>
      <c r="I8" s="58"/>
    </row>
    <row r="9" spans="1:9" ht="18.75" customHeight="1">
      <c r="A9" s="59" t="s">
        <v>38</v>
      </c>
      <c r="B9" s="59"/>
      <c r="C9" s="59"/>
      <c r="D9" s="59"/>
      <c r="E9" s="59"/>
      <c r="F9" s="59"/>
      <c r="G9" s="59"/>
      <c r="H9" s="59"/>
      <c r="I9" s="59"/>
    </row>
    <row r="10" spans="2:9" ht="18.75" customHeight="1">
      <c r="B10" s="2"/>
      <c r="C10" s="2"/>
      <c r="D10" s="2"/>
      <c r="E10" s="2"/>
      <c r="F10" s="2"/>
      <c r="G10" s="2"/>
      <c r="H10" s="2"/>
      <c r="I10" t="s">
        <v>3</v>
      </c>
    </row>
    <row r="11" spans="1:9" ht="54.75" customHeight="1">
      <c r="A11" s="60" t="s">
        <v>4</v>
      </c>
      <c r="B11" s="60" t="s">
        <v>5</v>
      </c>
      <c r="C11" s="60" t="s">
        <v>6</v>
      </c>
      <c r="D11" s="60" t="s">
        <v>7</v>
      </c>
      <c r="E11" s="60"/>
      <c r="F11" s="60" t="s">
        <v>8</v>
      </c>
      <c r="G11" s="60"/>
      <c r="H11" s="60" t="s">
        <v>9</v>
      </c>
      <c r="I11" s="60"/>
    </row>
    <row r="12" spans="1:10" ht="94.5" customHeight="1">
      <c r="A12" s="60"/>
      <c r="B12" s="60"/>
      <c r="C12" s="60"/>
      <c r="D12" s="3" t="s">
        <v>36</v>
      </c>
      <c r="E12" s="3" t="s">
        <v>17</v>
      </c>
      <c r="F12" s="3" t="s">
        <v>36</v>
      </c>
      <c r="G12" s="3" t="s">
        <v>37</v>
      </c>
      <c r="H12" s="3" t="s">
        <v>36</v>
      </c>
      <c r="I12" s="3" t="s">
        <v>37</v>
      </c>
      <c r="J12" s="8"/>
    </row>
    <row r="13" spans="1:9" ht="18.75" customHeight="1" thickBot="1">
      <c r="A13" s="5">
        <v>1</v>
      </c>
      <c r="B13" s="4">
        <v>2</v>
      </c>
      <c r="C13" s="5">
        <v>3</v>
      </c>
      <c r="D13" s="42">
        <v>4</v>
      </c>
      <c r="E13" s="43">
        <v>5</v>
      </c>
      <c r="F13" s="42">
        <v>6</v>
      </c>
      <c r="G13" s="43">
        <v>7</v>
      </c>
      <c r="H13" s="42">
        <v>8</v>
      </c>
      <c r="I13" s="43">
        <v>9</v>
      </c>
    </row>
    <row r="14" spans="1:12" ht="45.75" customHeight="1" thickBot="1">
      <c r="A14" s="71" t="s">
        <v>19</v>
      </c>
      <c r="B14" s="71"/>
      <c r="C14" s="72"/>
      <c r="D14" s="44">
        <f aca="true" t="shared" si="0" ref="D14:I14">SUM(D15:D27)</f>
        <v>3818.6000000000004</v>
      </c>
      <c r="E14" s="45">
        <f t="shared" si="0"/>
        <v>3797.6999999999994</v>
      </c>
      <c r="F14" s="45">
        <f t="shared" si="0"/>
        <v>93.6</v>
      </c>
      <c r="G14" s="45">
        <f t="shared" si="0"/>
        <v>97.69999999999999</v>
      </c>
      <c r="H14" s="45">
        <f t="shared" si="0"/>
        <v>3912.2000000000003</v>
      </c>
      <c r="I14" s="46">
        <f t="shared" si="0"/>
        <v>3895.399999999999</v>
      </c>
      <c r="J14" s="8"/>
      <c r="L14" s="8"/>
    </row>
    <row r="15" spans="1:10" ht="15" customHeight="1">
      <c r="A15" s="14">
        <v>2111</v>
      </c>
      <c r="B15" s="15"/>
      <c r="C15" s="75" t="s">
        <v>20</v>
      </c>
      <c r="D15" s="29">
        <v>2608.9</v>
      </c>
      <c r="E15" s="29">
        <v>2608.2</v>
      </c>
      <c r="F15" s="31">
        <v>42.2</v>
      </c>
      <c r="G15" s="31">
        <v>31.9</v>
      </c>
      <c r="H15" s="31">
        <f>D15+F15</f>
        <v>2651.1</v>
      </c>
      <c r="I15" s="31">
        <f>E15+G15</f>
        <v>2640.1</v>
      </c>
      <c r="J15" s="8"/>
    </row>
    <row r="16" spans="1:10" ht="15">
      <c r="A16" s="14">
        <v>2120</v>
      </c>
      <c r="B16" s="15"/>
      <c r="C16" s="76"/>
      <c r="D16" s="16">
        <v>600.6</v>
      </c>
      <c r="E16" s="16">
        <v>600.3</v>
      </c>
      <c r="F16" s="6">
        <v>9.3</v>
      </c>
      <c r="G16" s="6">
        <v>23.9</v>
      </c>
      <c r="H16" s="6">
        <f aca="true" t="shared" si="1" ref="H16:H27">D16+F16</f>
        <v>609.9</v>
      </c>
      <c r="I16" s="6">
        <f aca="true" t="shared" si="2" ref="I16:I27">E16+G16</f>
        <v>624.1999999999999</v>
      </c>
      <c r="J16" s="8"/>
    </row>
    <row r="17" spans="1:10" ht="15">
      <c r="A17" s="14">
        <v>2210</v>
      </c>
      <c r="B17" s="15"/>
      <c r="C17" s="76"/>
      <c r="D17" s="16">
        <v>205</v>
      </c>
      <c r="E17" s="16">
        <v>196.6</v>
      </c>
      <c r="F17" s="6">
        <v>17.1</v>
      </c>
      <c r="G17" s="6">
        <v>20.5</v>
      </c>
      <c r="H17" s="6">
        <f t="shared" si="1"/>
        <v>222.1</v>
      </c>
      <c r="I17" s="6">
        <f t="shared" si="2"/>
        <v>217.1</v>
      </c>
      <c r="J17" s="8"/>
    </row>
    <row r="18" spans="1:10" ht="15">
      <c r="A18" s="14">
        <v>2240</v>
      </c>
      <c r="B18" s="15"/>
      <c r="C18" s="76"/>
      <c r="D18" s="16">
        <v>36.6</v>
      </c>
      <c r="E18" s="16">
        <v>36.2</v>
      </c>
      <c r="F18" s="6">
        <v>10</v>
      </c>
      <c r="G18" s="6">
        <v>0.5</v>
      </c>
      <c r="H18" s="6">
        <f t="shared" si="1"/>
        <v>46.6</v>
      </c>
      <c r="I18" s="6">
        <f t="shared" si="2"/>
        <v>36.7</v>
      </c>
      <c r="J18" s="8"/>
    </row>
    <row r="19" spans="1:10" ht="15">
      <c r="A19" s="14">
        <v>2250</v>
      </c>
      <c r="B19" s="15"/>
      <c r="C19" s="76"/>
      <c r="D19" s="16">
        <v>11.9</v>
      </c>
      <c r="E19" s="16">
        <v>11.2</v>
      </c>
      <c r="F19" s="6"/>
      <c r="G19" s="6"/>
      <c r="H19" s="6">
        <f t="shared" si="1"/>
        <v>11.9</v>
      </c>
      <c r="I19" s="6">
        <f t="shared" si="2"/>
        <v>11.2</v>
      </c>
      <c r="J19" s="8"/>
    </row>
    <row r="20" spans="1:10" ht="15" customHeight="1">
      <c r="A20" s="14">
        <v>2272</v>
      </c>
      <c r="B20" s="15"/>
      <c r="C20" s="76"/>
      <c r="D20" s="16">
        <v>3.9</v>
      </c>
      <c r="E20" s="16">
        <v>3.6</v>
      </c>
      <c r="F20" s="6"/>
      <c r="G20" s="6"/>
      <c r="H20" s="6">
        <f t="shared" si="1"/>
        <v>3.9</v>
      </c>
      <c r="I20" s="6">
        <f t="shared" si="2"/>
        <v>3.6</v>
      </c>
      <c r="J20" s="8"/>
    </row>
    <row r="21" spans="1:10" ht="15" customHeight="1">
      <c r="A21" s="14">
        <v>2273</v>
      </c>
      <c r="B21" s="15"/>
      <c r="C21" s="76"/>
      <c r="D21" s="16">
        <v>17</v>
      </c>
      <c r="E21" s="16">
        <v>13.1</v>
      </c>
      <c r="F21" s="6"/>
      <c r="G21" s="6"/>
      <c r="H21" s="6">
        <f t="shared" si="1"/>
        <v>17</v>
      </c>
      <c r="I21" s="6">
        <f t="shared" si="2"/>
        <v>13.1</v>
      </c>
      <c r="J21" s="8"/>
    </row>
    <row r="22" spans="1:10" ht="15" customHeight="1">
      <c r="A22" s="14">
        <v>2274</v>
      </c>
      <c r="B22" s="15"/>
      <c r="C22" s="76"/>
      <c r="D22" s="16">
        <v>212.8</v>
      </c>
      <c r="E22" s="16">
        <v>208.3</v>
      </c>
      <c r="F22" s="6"/>
      <c r="G22" s="6"/>
      <c r="H22" s="6">
        <f t="shared" si="1"/>
        <v>212.8</v>
      </c>
      <c r="I22" s="6">
        <f t="shared" si="2"/>
        <v>208.3</v>
      </c>
      <c r="J22" s="8"/>
    </row>
    <row r="23" spans="1:10" ht="15" customHeight="1">
      <c r="A23" s="14">
        <v>2275</v>
      </c>
      <c r="B23" s="15"/>
      <c r="C23" s="76"/>
      <c r="D23" s="16">
        <v>5.5</v>
      </c>
      <c r="E23" s="16">
        <v>5.5</v>
      </c>
      <c r="F23" s="6"/>
      <c r="G23" s="6"/>
      <c r="H23" s="6">
        <f t="shared" si="1"/>
        <v>5.5</v>
      </c>
      <c r="I23" s="6">
        <f t="shared" si="2"/>
        <v>5.5</v>
      </c>
      <c r="J23" s="8"/>
    </row>
    <row r="24" spans="1:10" ht="15">
      <c r="A24" s="14">
        <v>2282</v>
      </c>
      <c r="B24" s="15"/>
      <c r="C24" s="76"/>
      <c r="D24" s="16">
        <v>5.8</v>
      </c>
      <c r="E24" s="16">
        <v>5.1</v>
      </c>
      <c r="F24" s="6"/>
      <c r="G24" s="6"/>
      <c r="H24" s="6">
        <f t="shared" si="1"/>
        <v>5.8</v>
      </c>
      <c r="I24" s="6">
        <f t="shared" si="2"/>
        <v>5.1</v>
      </c>
      <c r="J24" s="8"/>
    </row>
    <row r="25" spans="1:10" ht="15">
      <c r="A25" s="14">
        <v>2610</v>
      </c>
      <c r="B25" s="15"/>
      <c r="C25" s="76"/>
      <c r="D25" s="16">
        <v>109.5</v>
      </c>
      <c r="E25" s="16">
        <v>109.5</v>
      </c>
      <c r="F25" s="6"/>
      <c r="G25" s="6"/>
      <c r="H25" s="6">
        <f t="shared" si="1"/>
        <v>109.5</v>
      </c>
      <c r="I25" s="6">
        <f t="shared" si="2"/>
        <v>109.5</v>
      </c>
      <c r="J25" s="8"/>
    </row>
    <row r="26" spans="1:10" ht="15">
      <c r="A26" s="14">
        <v>2800</v>
      </c>
      <c r="B26" s="15"/>
      <c r="C26" s="76"/>
      <c r="D26" s="16">
        <v>1.1</v>
      </c>
      <c r="E26" s="16">
        <v>0.1</v>
      </c>
      <c r="F26" s="6"/>
      <c r="G26" s="6"/>
      <c r="H26" s="6">
        <f t="shared" si="1"/>
        <v>1.1</v>
      </c>
      <c r="I26" s="6">
        <f t="shared" si="2"/>
        <v>0.1</v>
      </c>
      <c r="J26" s="8"/>
    </row>
    <row r="27" spans="1:10" ht="15.75" thickBot="1">
      <c r="A27" s="19">
        <v>3110</v>
      </c>
      <c r="B27" s="38"/>
      <c r="C27" s="76"/>
      <c r="D27" s="16"/>
      <c r="E27" s="16"/>
      <c r="F27" s="6">
        <v>15</v>
      </c>
      <c r="G27" s="6">
        <v>20.9</v>
      </c>
      <c r="H27" s="6">
        <f t="shared" si="1"/>
        <v>15</v>
      </c>
      <c r="I27" s="6">
        <f t="shared" si="2"/>
        <v>20.9</v>
      </c>
      <c r="J27" s="8"/>
    </row>
    <row r="28" spans="1:10" ht="16.5" thickBot="1">
      <c r="A28" s="97" t="s">
        <v>14</v>
      </c>
      <c r="B28" s="98"/>
      <c r="C28" s="99"/>
      <c r="D28" s="95"/>
      <c r="E28" s="38"/>
      <c r="F28" s="39"/>
      <c r="G28" s="39"/>
      <c r="H28" s="39"/>
      <c r="I28" s="39"/>
      <c r="J28" s="8"/>
    </row>
    <row r="29" spans="1:10" ht="16.5" thickBot="1">
      <c r="A29" s="96">
        <v>1010160</v>
      </c>
      <c r="B29" s="62" t="s">
        <v>21</v>
      </c>
      <c r="C29" s="77" t="s">
        <v>22</v>
      </c>
      <c r="D29" s="40">
        <f>SUM(D30:D40)</f>
        <v>492.8</v>
      </c>
      <c r="E29" s="33">
        <f>SUM(E30:E43)</f>
        <v>492</v>
      </c>
      <c r="F29" s="34">
        <f>SUM(F30:F43)</f>
        <v>0</v>
      </c>
      <c r="G29" s="34">
        <f>SUM(G30:G43)</f>
        <v>0</v>
      </c>
      <c r="H29" s="34">
        <f aca="true" t="shared" si="3" ref="H29:I43">D29+F29</f>
        <v>492.8</v>
      </c>
      <c r="I29" s="41">
        <f t="shared" si="3"/>
        <v>492</v>
      </c>
      <c r="J29" s="8"/>
    </row>
    <row r="30" spans="1:9" ht="15.75" customHeight="1">
      <c r="A30" s="14">
        <v>2111</v>
      </c>
      <c r="B30" s="62"/>
      <c r="C30" s="65"/>
      <c r="D30" s="29">
        <v>394.8</v>
      </c>
      <c r="E30" s="29">
        <v>394.8</v>
      </c>
      <c r="F30" s="31"/>
      <c r="G30" s="31"/>
      <c r="H30" s="31">
        <f t="shared" si="3"/>
        <v>394.8</v>
      </c>
      <c r="I30" s="31">
        <f t="shared" si="3"/>
        <v>394.8</v>
      </c>
    </row>
    <row r="31" spans="1:9" ht="15.75" customHeight="1">
      <c r="A31" s="14">
        <v>2120</v>
      </c>
      <c r="B31" s="62"/>
      <c r="C31" s="65"/>
      <c r="D31" s="16">
        <v>90</v>
      </c>
      <c r="E31" s="16">
        <v>90</v>
      </c>
      <c r="F31" s="6"/>
      <c r="G31" s="6"/>
      <c r="H31" s="6">
        <f t="shared" si="3"/>
        <v>90</v>
      </c>
      <c r="I31" s="6">
        <f t="shared" si="3"/>
        <v>90</v>
      </c>
    </row>
    <row r="32" spans="1:9" ht="15.75" customHeight="1">
      <c r="A32" s="14">
        <v>2210</v>
      </c>
      <c r="B32" s="62"/>
      <c r="C32" s="65"/>
      <c r="D32" s="16">
        <v>3.7</v>
      </c>
      <c r="E32" s="16">
        <v>3.6</v>
      </c>
      <c r="F32" s="6"/>
      <c r="G32" s="6"/>
      <c r="H32" s="6">
        <f t="shared" si="3"/>
        <v>3.7</v>
      </c>
      <c r="I32" s="6">
        <f t="shared" si="3"/>
        <v>3.6</v>
      </c>
    </row>
    <row r="33" spans="1:9" ht="15.75" customHeight="1">
      <c r="A33" s="14">
        <v>2240</v>
      </c>
      <c r="B33" s="62"/>
      <c r="C33" s="65"/>
      <c r="D33" s="16">
        <v>0.7</v>
      </c>
      <c r="E33" s="16">
        <v>0.7</v>
      </c>
      <c r="F33" s="6"/>
      <c r="G33" s="6"/>
      <c r="H33" s="6">
        <f t="shared" si="3"/>
        <v>0.7</v>
      </c>
      <c r="I33" s="6">
        <f t="shared" si="3"/>
        <v>0.7</v>
      </c>
    </row>
    <row r="34" spans="1:9" ht="15.75" customHeight="1">
      <c r="A34" s="14">
        <v>2250</v>
      </c>
      <c r="B34" s="62"/>
      <c r="C34" s="65"/>
      <c r="D34" s="16">
        <v>2.6</v>
      </c>
      <c r="E34" s="16">
        <v>2.5</v>
      </c>
      <c r="F34" s="6"/>
      <c r="G34" s="6"/>
      <c r="H34" s="6">
        <f>D34+F34</f>
        <v>2.6</v>
      </c>
      <c r="I34" s="6">
        <f>E34+G34</f>
        <v>2.5</v>
      </c>
    </row>
    <row r="35" spans="1:9" ht="15.75" customHeight="1">
      <c r="A35" s="14">
        <v>2282</v>
      </c>
      <c r="B35" s="62"/>
      <c r="C35" s="65"/>
      <c r="D35" s="16">
        <v>1</v>
      </c>
      <c r="E35" s="16">
        <v>0.4</v>
      </c>
      <c r="F35" s="6"/>
      <c r="G35" s="6"/>
      <c r="H35" s="6">
        <f t="shared" si="3"/>
        <v>1</v>
      </c>
      <c r="I35" s="6">
        <f t="shared" si="3"/>
        <v>0.4</v>
      </c>
    </row>
    <row r="36" spans="1:9" ht="15.75" customHeight="1" hidden="1">
      <c r="A36" s="14"/>
      <c r="B36" s="62"/>
      <c r="C36" s="65"/>
      <c r="D36" s="16"/>
      <c r="E36" s="16"/>
      <c r="F36" s="6"/>
      <c r="G36" s="6"/>
      <c r="H36" s="6">
        <f t="shared" si="3"/>
        <v>0</v>
      </c>
      <c r="I36" s="6">
        <f t="shared" si="3"/>
        <v>0</v>
      </c>
    </row>
    <row r="37" spans="1:9" ht="15.75" customHeight="1">
      <c r="A37" s="14">
        <v>2800</v>
      </c>
      <c r="B37" s="62"/>
      <c r="C37" s="65"/>
      <c r="D37" s="16"/>
      <c r="E37" s="16"/>
      <c r="F37" s="6"/>
      <c r="G37" s="6"/>
      <c r="H37" s="6">
        <f t="shared" si="3"/>
        <v>0</v>
      </c>
      <c r="I37" s="6">
        <f t="shared" si="3"/>
        <v>0</v>
      </c>
    </row>
    <row r="38" spans="1:9" ht="15" customHeight="1" thickBot="1">
      <c r="A38" s="14">
        <v>3110</v>
      </c>
      <c r="B38" s="62"/>
      <c r="C38" s="65"/>
      <c r="D38" s="16"/>
      <c r="E38" s="16"/>
      <c r="F38" s="6"/>
      <c r="G38" s="6"/>
      <c r="H38" s="6">
        <f t="shared" si="3"/>
        <v>0</v>
      </c>
      <c r="I38" s="6">
        <f t="shared" si="3"/>
        <v>0</v>
      </c>
    </row>
    <row r="39" spans="1:9" ht="15.75" customHeight="1" hidden="1" thickBot="1">
      <c r="A39" s="14">
        <v>3120</v>
      </c>
      <c r="B39" s="62"/>
      <c r="C39" s="65"/>
      <c r="D39" s="16">
        <v>0</v>
      </c>
      <c r="E39" s="16">
        <v>0</v>
      </c>
      <c r="F39" s="6"/>
      <c r="G39" s="6"/>
      <c r="H39" s="6">
        <f t="shared" si="3"/>
        <v>0</v>
      </c>
      <c r="I39" s="6">
        <f t="shared" si="3"/>
        <v>0</v>
      </c>
    </row>
    <row r="40" spans="1:9" ht="15.75" customHeight="1" hidden="1" thickBot="1">
      <c r="A40" s="14">
        <v>3130</v>
      </c>
      <c r="B40" s="62"/>
      <c r="C40" s="65"/>
      <c r="D40" s="16">
        <v>0</v>
      </c>
      <c r="E40" s="16">
        <v>0</v>
      </c>
      <c r="F40" s="6"/>
      <c r="G40" s="6"/>
      <c r="H40" s="6">
        <f t="shared" si="3"/>
        <v>0</v>
      </c>
      <c r="I40" s="6">
        <f t="shared" si="3"/>
        <v>0</v>
      </c>
    </row>
    <row r="41" spans="1:9" ht="15.75" customHeight="1" hidden="1">
      <c r="A41" s="14">
        <v>1340</v>
      </c>
      <c r="B41" s="62"/>
      <c r="C41" s="65"/>
      <c r="D41" s="16"/>
      <c r="E41" s="16"/>
      <c r="F41" s="6"/>
      <c r="G41" s="6"/>
      <c r="H41" s="6">
        <f t="shared" si="3"/>
        <v>0</v>
      </c>
      <c r="I41" s="6">
        <f t="shared" si="3"/>
        <v>0</v>
      </c>
    </row>
    <row r="42" spans="1:9" ht="15.75" customHeight="1" hidden="1">
      <c r="A42" s="14">
        <v>2110</v>
      </c>
      <c r="B42" s="62"/>
      <c r="C42" s="65"/>
      <c r="D42" s="16"/>
      <c r="E42" s="16"/>
      <c r="F42" s="6"/>
      <c r="G42" s="6"/>
      <c r="H42" s="6">
        <f t="shared" si="3"/>
        <v>0</v>
      </c>
      <c r="I42" s="6">
        <f t="shared" si="3"/>
        <v>0</v>
      </c>
    </row>
    <row r="43" spans="1:9" ht="15.75" customHeight="1" hidden="1">
      <c r="A43" s="19">
        <v>2130</v>
      </c>
      <c r="B43" s="63"/>
      <c r="C43" s="74"/>
      <c r="D43" s="20"/>
      <c r="E43" s="20"/>
      <c r="F43" s="21"/>
      <c r="G43" s="21"/>
      <c r="H43" s="21">
        <f t="shared" si="3"/>
        <v>0</v>
      </c>
      <c r="I43" s="21">
        <f t="shared" si="3"/>
        <v>0</v>
      </c>
    </row>
    <row r="44" spans="1:39" s="35" customFormat="1" ht="16.5" thickBot="1">
      <c r="A44" s="32">
        <v>1401030</v>
      </c>
      <c r="B44" s="61" t="s">
        <v>23</v>
      </c>
      <c r="C44" s="64" t="s">
        <v>24</v>
      </c>
      <c r="D44" s="33">
        <f>SUM(D45:D59)</f>
        <v>979.3999999999999</v>
      </c>
      <c r="E44" s="33">
        <f>SUM(E45:E59)</f>
        <v>975.4</v>
      </c>
      <c r="F44" s="34">
        <f>SUM(F45:F59)</f>
        <v>15</v>
      </c>
      <c r="G44" s="34">
        <f>SUM(G45:G59)</f>
        <v>24.099999999999998</v>
      </c>
      <c r="H44" s="36">
        <f>D44+F44</f>
        <v>994.3999999999999</v>
      </c>
      <c r="I44" s="37">
        <f>E44+G44</f>
        <v>999.5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1:9" ht="15.75" customHeight="1">
      <c r="A45" s="28">
        <v>2111</v>
      </c>
      <c r="B45" s="62"/>
      <c r="C45" s="65"/>
      <c r="D45" s="29">
        <v>608.8</v>
      </c>
      <c r="E45" s="29">
        <v>608.6</v>
      </c>
      <c r="F45" s="30"/>
      <c r="G45" s="31"/>
      <c r="H45" s="31">
        <f>D45</f>
        <v>608.8</v>
      </c>
      <c r="I45" s="31">
        <f>E45</f>
        <v>608.6</v>
      </c>
    </row>
    <row r="46" spans="1:9" ht="15.75" customHeight="1">
      <c r="A46" s="14">
        <v>2120</v>
      </c>
      <c r="B46" s="62"/>
      <c r="C46" s="65"/>
      <c r="D46" s="16">
        <v>138.9</v>
      </c>
      <c r="E46" s="16">
        <v>138.7</v>
      </c>
      <c r="F46" s="6"/>
      <c r="G46" s="6"/>
      <c r="H46" s="6">
        <f aca="true" t="shared" si="4" ref="H46:H56">D46</f>
        <v>138.9</v>
      </c>
      <c r="I46" s="6">
        <f aca="true" t="shared" si="5" ref="I46:I56">E46</f>
        <v>138.7</v>
      </c>
    </row>
    <row r="47" spans="1:9" ht="15.75" customHeight="1">
      <c r="A47" s="14">
        <v>2210</v>
      </c>
      <c r="B47" s="62"/>
      <c r="C47" s="66"/>
      <c r="D47" s="16">
        <v>63.3</v>
      </c>
      <c r="E47" s="16">
        <v>63.3</v>
      </c>
      <c r="F47" s="6"/>
      <c r="G47" s="6">
        <v>3.2</v>
      </c>
      <c r="H47" s="6">
        <f t="shared" si="4"/>
        <v>63.3</v>
      </c>
      <c r="I47" s="6">
        <f t="shared" si="5"/>
        <v>63.3</v>
      </c>
    </row>
    <row r="48" spans="1:9" ht="15.75" customHeight="1">
      <c r="A48" s="14">
        <v>2240</v>
      </c>
      <c r="B48" s="62"/>
      <c r="C48" s="66"/>
      <c r="D48" s="16">
        <v>13.1</v>
      </c>
      <c r="E48" s="16">
        <v>13.1</v>
      </c>
      <c r="F48" s="6"/>
      <c r="G48" s="6"/>
      <c r="H48" s="6">
        <f t="shared" si="4"/>
        <v>13.1</v>
      </c>
      <c r="I48" s="6">
        <f t="shared" si="5"/>
        <v>13.1</v>
      </c>
    </row>
    <row r="49" spans="1:9" ht="15.75" customHeight="1">
      <c r="A49" s="14">
        <v>2250</v>
      </c>
      <c r="B49" s="62"/>
      <c r="C49" s="66"/>
      <c r="D49" s="16">
        <v>2</v>
      </c>
      <c r="E49" s="16">
        <v>1.8</v>
      </c>
      <c r="F49" s="6"/>
      <c r="G49" s="6"/>
      <c r="H49" s="6">
        <f t="shared" si="4"/>
        <v>2</v>
      </c>
      <c r="I49" s="6">
        <f t="shared" si="5"/>
        <v>1.8</v>
      </c>
    </row>
    <row r="50" spans="1:9" ht="15.75" customHeight="1" hidden="1">
      <c r="A50" s="14">
        <v>1310</v>
      </c>
      <c r="B50" s="62"/>
      <c r="C50" s="66"/>
      <c r="D50" s="16"/>
      <c r="E50" s="16"/>
      <c r="F50" s="6"/>
      <c r="G50" s="6"/>
      <c r="H50" s="6">
        <f t="shared" si="4"/>
        <v>0</v>
      </c>
      <c r="I50" s="6">
        <f t="shared" si="5"/>
        <v>0</v>
      </c>
    </row>
    <row r="51" spans="1:9" ht="15.75" customHeight="1">
      <c r="A51" s="14">
        <v>2272</v>
      </c>
      <c r="B51" s="62"/>
      <c r="C51" s="66"/>
      <c r="D51" s="16">
        <v>0.5</v>
      </c>
      <c r="E51" s="16">
        <v>0.5</v>
      </c>
      <c r="F51" s="6"/>
      <c r="G51" s="6"/>
      <c r="H51" s="6">
        <f t="shared" si="4"/>
        <v>0.5</v>
      </c>
      <c r="I51" s="6">
        <f t="shared" si="5"/>
        <v>0.5</v>
      </c>
    </row>
    <row r="52" spans="1:9" ht="15.75" customHeight="1">
      <c r="A52" s="14">
        <v>2273</v>
      </c>
      <c r="B52" s="62"/>
      <c r="C52" s="66"/>
      <c r="D52" s="16">
        <v>8.8</v>
      </c>
      <c r="E52" s="16">
        <v>7.2</v>
      </c>
      <c r="F52" s="6"/>
      <c r="G52" s="6"/>
      <c r="H52" s="6">
        <f t="shared" si="4"/>
        <v>8.8</v>
      </c>
      <c r="I52" s="6">
        <f t="shared" si="5"/>
        <v>7.2</v>
      </c>
    </row>
    <row r="53" spans="1:9" ht="15.75" customHeight="1">
      <c r="A53" s="14">
        <v>2274</v>
      </c>
      <c r="B53" s="62"/>
      <c r="C53" s="66"/>
      <c r="D53" s="16">
        <v>142.2</v>
      </c>
      <c r="E53" s="16">
        <v>141.3</v>
      </c>
      <c r="F53" s="6"/>
      <c r="G53" s="6"/>
      <c r="H53" s="6">
        <f t="shared" si="4"/>
        <v>142.2</v>
      </c>
      <c r="I53" s="6">
        <f t="shared" si="5"/>
        <v>141.3</v>
      </c>
    </row>
    <row r="54" spans="1:9" ht="15.75" customHeight="1">
      <c r="A54" s="14">
        <v>2275</v>
      </c>
      <c r="B54" s="62"/>
      <c r="C54" s="66"/>
      <c r="D54" s="16">
        <v>0.8</v>
      </c>
      <c r="E54" s="16">
        <v>0.8</v>
      </c>
      <c r="F54" s="6"/>
      <c r="G54" s="6"/>
      <c r="H54" s="6">
        <f t="shared" si="4"/>
        <v>0.8</v>
      </c>
      <c r="I54" s="6">
        <f t="shared" si="5"/>
        <v>0.8</v>
      </c>
    </row>
    <row r="55" spans="1:9" ht="15.75" customHeight="1">
      <c r="A55" s="14">
        <v>2282</v>
      </c>
      <c r="B55" s="62"/>
      <c r="C55" s="66"/>
      <c r="D55" s="16"/>
      <c r="E55" s="16"/>
      <c r="F55" s="6"/>
      <c r="G55" s="6"/>
      <c r="H55" s="6">
        <f t="shared" si="4"/>
        <v>0</v>
      </c>
      <c r="I55" s="6">
        <f t="shared" si="5"/>
        <v>0</v>
      </c>
    </row>
    <row r="56" spans="1:9" ht="15.75" customHeight="1">
      <c r="A56" s="14">
        <v>2800</v>
      </c>
      <c r="B56" s="62"/>
      <c r="C56" s="66"/>
      <c r="D56" s="16">
        <v>1</v>
      </c>
      <c r="E56" s="16">
        <v>0.1</v>
      </c>
      <c r="F56" s="6"/>
      <c r="G56" s="6"/>
      <c r="H56" s="6">
        <f t="shared" si="4"/>
        <v>1</v>
      </c>
      <c r="I56" s="6">
        <f t="shared" si="5"/>
        <v>0.1</v>
      </c>
    </row>
    <row r="57" spans="1:9" ht="15.75" customHeight="1">
      <c r="A57" s="14">
        <v>3110</v>
      </c>
      <c r="B57" s="62"/>
      <c r="C57" s="66"/>
      <c r="D57" s="16"/>
      <c r="E57" s="16"/>
      <c r="F57" s="6">
        <v>15</v>
      </c>
      <c r="G57" s="6">
        <v>20.9</v>
      </c>
      <c r="H57" s="6">
        <f>F57</f>
        <v>15</v>
      </c>
      <c r="I57" s="6">
        <f>G57</f>
        <v>20.9</v>
      </c>
    </row>
    <row r="58" spans="1:9" ht="15.75" customHeight="1">
      <c r="A58" s="14">
        <v>3120</v>
      </c>
      <c r="B58" s="62"/>
      <c r="C58" s="66"/>
      <c r="D58" s="16"/>
      <c r="E58" s="16"/>
      <c r="F58" s="6"/>
      <c r="G58" s="6"/>
      <c r="H58" s="6"/>
      <c r="I58" s="6"/>
    </row>
    <row r="59" spans="1:9" ht="17.25" customHeight="1" thickBot="1">
      <c r="A59" s="14">
        <v>3130</v>
      </c>
      <c r="B59" s="63"/>
      <c r="C59" s="67"/>
      <c r="D59" s="16"/>
      <c r="E59" s="16"/>
      <c r="F59" s="6"/>
      <c r="G59" s="6"/>
      <c r="H59" s="6"/>
      <c r="I59" s="6"/>
    </row>
    <row r="60" spans="1:9" ht="7.5" customHeight="1" hidden="1">
      <c r="A60" s="17">
        <v>1401040</v>
      </c>
      <c r="B60" s="61" t="s">
        <v>13</v>
      </c>
      <c r="C60" s="68" t="s">
        <v>15</v>
      </c>
      <c r="D60" s="18">
        <f aca="true" t="shared" si="6" ref="D60:I60">SUM(D61:D64)</f>
        <v>0</v>
      </c>
      <c r="E60" s="18">
        <f t="shared" si="6"/>
        <v>0</v>
      </c>
      <c r="F60" s="7">
        <f t="shared" si="6"/>
        <v>0</v>
      </c>
      <c r="G60" s="7">
        <f t="shared" si="6"/>
        <v>0</v>
      </c>
      <c r="H60" s="7">
        <f t="shared" si="6"/>
        <v>0</v>
      </c>
      <c r="I60" s="7">
        <f t="shared" si="6"/>
        <v>0</v>
      </c>
    </row>
    <row r="61" spans="1:9" ht="15.75" customHeight="1" hidden="1">
      <c r="A61" s="14">
        <v>1130</v>
      </c>
      <c r="B61" s="62"/>
      <c r="C61" s="69"/>
      <c r="D61" s="16"/>
      <c r="E61" s="16"/>
      <c r="F61" s="6"/>
      <c r="G61" s="6"/>
      <c r="H61" s="6">
        <f aca="true" t="shared" si="7" ref="H61:I65">D61+F61</f>
        <v>0</v>
      </c>
      <c r="I61" s="6">
        <f t="shared" si="7"/>
        <v>0</v>
      </c>
    </row>
    <row r="62" spans="1:9" ht="15.75" customHeight="1" hidden="1">
      <c r="A62" s="14">
        <v>2110</v>
      </c>
      <c r="B62" s="62"/>
      <c r="C62" s="69"/>
      <c r="D62" s="16"/>
      <c r="E62" s="16"/>
      <c r="F62" s="6"/>
      <c r="G62" s="6"/>
      <c r="H62" s="6">
        <f t="shared" si="7"/>
        <v>0</v>
      </c>
      <c r="I62" s="6">
        <f t="shared" si="7"/>
        <v>0</v>
      </c>
    </row>
    <row r="63" spans="1:9" ht="15.75" customHeight="1" hidden="1">
      <c r="A63" s="14">
        <v>2120</v>
      </c>
      <c r="B63" s="62"/>
      <c r="C63" s="69"/>
      <c r="D63" s="16"/>
      <c r="E63" s="16"/>
      <c r="F63" s="6"/>
      <c r="G63" s="6"/>
      <c r="H63" s="6">
        <f t="shared" si="7"/>
        <v>0</v>
      </c>
      <c r="I63" s="6">
        <f t="shared" si="7"/>
        <v>0</v>
      </c>
    </row>
    <row r="64" spans="1:9" ht="15.75" customHeight="1" hidden="1">
      <c r="A64" s="14">
        <v>2130</v>
      </c>
      <c r="B64" s="62"/>
      <c r="C64" s="69"/>
      <c r="D64" s="16"/>
      <c r="E64" s="16"/>
      <c r="F64" s="6"/>
      <c r="G64" s="6"/>
      <c r="H64" s="6">
        <f t="shared" si="7"/>
        <v>0</v>
      </c>
      <c r="I64" s="6">
        <f t="shared" si="7"/>
        <v>0</v>
      </c>
    </row>
    <row r="65" spans="1:9" ht="15.75" customHeight="1" hidden="1">
      <c r="A65" s="19">
        <v>2120</v>
      </c>
      <c r="B65" s="63"/>
      <c r="C65" s="70"/>
      <c r="D65" s="20"/>
      <c r="E65" s="20"/>
      <c r="F65" s="21"/>
      <c r="G65" s="21"/>
      <c r="H65" s="21">
        <f t="shared" si="7"/>
        <v>0</v>
      </c>
      <c r="I65" s="21">
        <f t="shared" si="7"/>
        <v>0</v>
      </c>
    </row>
    <row r="66" spans="1:9" ht="35.25" customHeight="1" thickBot="1">
      <c r="A66" s="49" t="s">
        <v>25</v>
      </c>
      <c r="B66" s="79" t="s">
        <v>26</v>
      </c>
      <c r="C66" s="73" t="s">
        <v>30</v>
      </c>
      <c r="D66" s="40">
        <f aca="true" t="shared" si="8" ref="D66:I66">SUM(D67:D78)</f>
        <v>1762.05</v>
      </c>
      <c r="E66" s="33">
        <f t="shared" si="8"/>
        <v>1759.6400000000003</v>
      </c>
      <c r="F66" s="34">
        <f t="shared" si="8"/>
        <v>78.6</v>
      </c>
      <c r="G66" s="34">
        <f t="shared" si="8"/>
        <v>73.6</v>
      </c>
      <c r="H66" s="34">
        <f t="shared" si="8"/>
        <v>1840.6499999999999</v>
      </c>
      <c r="I66" s="41">
        <f t="shared" si="8"/>
        <v>1833.2400000000005</v>
      </c>
    </row>
    <row r="67" spans="1:9" ht="21" customHeight="1">
      <c r="A67" s="28">
        <v>2111</v>
      </c>
      <c r="B67" s="62"/>
      <c r="C67" s="77"/>
      <c r="D67" s="29">
        <v>1354.6</v>
      </c>
      <c r="E67" s="29">
        <v>1354.4</v>
      </c>
      <c r="F67" s="47">
        <v>42.2</v>
      </c>
      <c r="G67" s="47">
        <v>31.9</v>
      </c>
      <c r="H67" s="31">
        <f>D67+F67</f>
        <v>1396.8</v>
      </c>
      <c r="I67" s="31">
        <f>E67+G67</f>
        <v>1386.3000000000002</v>
      </c>
    </row>
    <row r="68" spans="1:9" ht="15.75" customHeight="1">
      <c r="A68" s="14">
        <v>2120</v>
      </c>
      <c r="B68" s="62"/>
      <c r="C68" s="77"/>
      <c r="D68" s="16">
        <v>312</v>
      </c>
      <c r="E68" s="16">
        <v>312</v>
      </c>
      <c r="F68" s="6">
        <v>9.3</v>
      </c>
      <c r="G68" s="6">
        <v>23.9</v>
      </c>
      <c r="H68" s="6">
        <f aca="true" t="shared" si="9" ref="H68:H78">D68+F68</f>
        <v>321.3</v>
      </c>
      <c r="I68" s="6">
        <f aca="true" t="shared" si="10" ref="I68:I78">E68+G68</f>
        <v>335.9</v>
      </c>
    </row>
    <row r="69" spans="1:9" ht="15.75" customHeight="1">
      <c r="A69" s="14">
        <v>2210</v>
      </c>
      <c r="B69" s="62"/>
      <c r="C69" s="77"/>
      <c r="D69" s="16">
        <v>11.7</v>
      </c>
      <c r="E69" s="16">
        <v>11.7</v>
      </c>
      <c r="F69" s="6">
        <v>17.1</v>
      </c>
      <c r="G69" s="6">
        <v>17.3</v>
      </c>
      <c r="H69" s="6">
        <f t="shared" si="9"/>
        <v>28.8</v>
      </c>
      <c r="I69" s="6">
        <f t="shared" si="10"/>
        <v>29</v>
      </c>
    </row>
    <row r="70" spans="1:9" ht="15.75" customHeight="1">
      <c r="A70" s="14">
        <v>2240</v>
      </c>
      <c r="B70" s="62"/>
      <c r="C70" s="77"/>
      <c r="D70" s="16">
        <v>5.7</v>
      </c>
      <c r="E70" s="16">
        <v>5.7</v>
      </c>
      <c r="F70" s="6">
        <v>10</v>
      </c>
      <c r="G70" s="6">
        <v>0.5</v>
      </c>
      <c r="H70" s="6">
        <f t="shared" si="9"/>
        <v>15.7</v>
      </c>
      <c r="I70" s="6">
        <f t="shared" si="10"/>
        <v>6.2</v>
      </c>
    </row>
    <row r="71" spans="1:9" ht="15.75" customHeight="1">
      <c r="A71" s="14">
        <v>2250</v>
      </c>
      <c r="B71" s="62"/>
      <c r="C71" s="77"/>
      <c r="D71" s="16">
        <v>6</v>
      </c>
      <c r="E71" s="16">
        <v>5.9</v>
      </c>
      <c r="F71" s="6"/>
      <c r="G71" s="6"/>
      <c r="H71" s="6">
        <f t="shared" si="9"/>
        <v>6</v>
      </c>
      <c r="I71" s="6">
        <f t="shared" si="10"/>
        <v>5.9</v>
      </c>
    </row>
    <row r="72" spans="1:9" ht="15.75" customHeight="1">
      <c r="A72" s="14">
        <v>2282</v>
      </c>
      <c r="B72" s="62"/>
      <c r="C72" s="77"/>
      <c r="D72" s="16">
        <v>4.8</v>
      </c>
      <c r="E72" s="16">
        <v>4.8</v>
      </c>
      <c r="F72" s="6"/>
      <c r="G72" s="6"/>
      <c r="H72" s="6">
        <f t="shared" si="9"/>
        <v>4.8</v>
      </c>
      <c r="I72" s="6">
        <f t="shared" si="10"/>
        <v>4.8</v>
      </c>
    </row>
    <row r="73" spans="1:9" ht="15.75" customHeight="1">
      <c r="A73" s="14">
        <v>2272</v>
      </c>
      <c r="B73" s="62"/>
      <c r="C73" s="77"/>
      <c r="D73" s="16">
        <v>1.4</v>
      </c>
      <c r="E73" s="16">
        <v>1.2</v>
      </c>
      <c r="F73" s="6"/>
      <c r="G73" s="6"/>
      <c r="H73" s="6">
        <f t="shared" si="9"/>
        <v>1.4</v>
      </c>
      <c r="I73" s="6">
        <f t="shared" si="10"/>
        <v>1.2</v>
      </c>
    </row>
    <row r="74" spans="1:9" ht="15.75" customHeight="1">
      <c r="A74" s="14">
        <v>2273</v>
      </c>
      <c r="B74" s="62"/>
      <c r="C74" s="77"/>
      <c r="D74" s="16">
        <v>3.9</v>
      </c>
      <c r="E74" s="16">
        <v>3.4</v>
      </c>
      <c r="F74" s="6"/>
      <c r="G74" s="6"/>
      <c r="H74" s="6">
        <f t="shared" si="9"/>
        <v>3.9</v>
      </c>
      <c r="I74" s="6">
        <f t="shared" si="10"/>
        <v>3.4</v>
      </c>
    </row>
    <row r="75" spans="1:9" ht="15" customHeight="1">
      <c r="A75" s="14">
        <v>2274</v>
      </c>
      <c r="B75" s="62"/>
      <c r="C75" s="77"/>
      <c r="D75" s="16">
        <v>61.1</v>
      </c>
      <c r="E75" s="16">
        <v>59.7</v>
      </c>
      <c r="F75" s="6"/>
      <c r="G75" s="6"/>
      <c r="H75" s="6">
        <f t="shared" si="9"/>
        <v>61.1</v>
      </c>
      <c r="I75" s="6">
        <f t="shared" si="10"/>
        <v>59.7</v>
      </c>
    </row>
    <row r="76" spans="1:9" ht="15.75" customHeight="1" hidden="1">
      <c r="A76" s="14">
        <v>2282</v>
      </c>
      <c r="B76" s="62"/>
      <c r="C76" s="77"/>
      <c r="D76" s="16"/>
      <c r="E76" s="16"/>
      <c r="F76" s="6"/>
      <c r="G76" s="6"/>
      <c r="H76" s="6">
        <f t="shared" si="9"/>
        <v>0</v>
      </c>
      <c r="I76" s="6">
        <f t="shared" si="10"/>
        <v>0</v>
      </c>
    </row>
    <row r="77" spans="1:9" ht="15.75" customHeight="1">
      <c r="A77" s="14">
        <v>2275</v>
      </c>
      <c r="B77" s="62"/>
      <c r="C77" s="77"/>
      <c r="D77" s="16">
        <v>0.8</v>
      </c>
      <c r="E77" s="16">
        <v>0.8</v>
      </c>
      <c r="F77" s="6"/>
      <c r="G77" s="6"/>
      <c r="H77" s="6">
        <f t="shared" si="9"/>
        <v>0.8</v>
      </c>
      <c r="I77" s="6">
        <f t="shared" si="10"/>
        <v>0.8</v>
      </c>
    </row>
    <row r="78" spans="1:9" ht="15.75" customHeight="1" thickBot="1">
      <c r="A78" s="14">
        <v>2800</v>
      </c>
      <c r="B78" s="62"/>
      <c r="C78" s="78"/>
      <c r="D78" s="80">
        <v>0.05</v>
      </c>
      <c r="E78" s="80">
        <v>0.04</v>
      </c>
      <c r="F78" s="6"/>
      <c r="G78" s="6"/>
      <c r="H78" s="81">
        <f t="shared" si="9"/>
        <v>0.05</v>
      </c>
      <c r="I78" s="81">
        <f t="shared" si="10"/>
        <v>0.04</v>
      </c>
    </row>
    <row r="79" spans="1:9" ht="27" customHeight="1" thickBot="1">
      <c r="A79" s="49">
        <v>1014081</v>
      </c>
      <c r="B79" s="79" t="s">
        <v>27</v>
      </c>
      <c r="C79" s="73" t="s">
        <v>28</v>
      </c>
      <c r="D79" s="40">
        <f aca="true" t="shared" si="11" ref="D79:I79">SUM(D80:D89)</f>
        <v>232.7</v>
      </c>
      <c r="E79" s="33">
        <f t="shared" si="11"/>
        <v>230</v>
      </c>
      <c r="F79" s="34">
        <f t="shared" si="11"/>
        <v>0</v>
      </c>
      <c r="G79" s="34">
        <f t="shared" si="11"/>
        <v>0</v>
      </c>
      <c r="H79" s="34">
        <f t="shared" si="11"/>
        <v>232.7</v>
      </c>
      <c r="I79" s="41">
        <f t="shared" si="11"/>
        <v>230</v>
      </c>
    </row>
    <row r="80" spans="1:9" ht="15.75" customHeight="1">
      <c r="A80" s="28">
        <v>2111</v>
      </c>
      <c r="B80" s="62"/>
      <c r="C80" s="77"/>
      <c r="D80" s="29">
        <v>170.6</v>
      </c>
      <c r="E80" s="29">
        <v>170.6</v>
      </c>
      <c r="F80" s="31"/>
      <c r="G80" s="31"/>
      <c r="H80" s="31">
        <f>D80</f>
        <v>170.6</v>
      </c>
      <c r="I80" s="31">
        <f>E80</f>
        <v>170.6</v>
      </c>
    </row>
    <row r="81" spans="1:9" ht="15.75" customHeight="1">
      <c r="A81" s="14">
        <v>2120</v>
      </c>
      <c r="B81" s="62"/>
      <c r="C81" s="77"/>
      <c r="D81" s="16">
        <v>37.6</v>
      </c>
      <c r="E81" s="16">
        <v>37.5</v>
      </c>
      <c r="F81" s="6"/>
      <c r="G81" s="6"/>
      <c r="H81" s="6">
        <f aca="true" t="shared" si="12" ref="H81:H88">D81</f>
        <v>37.6</v>
      </c>
      <c r="I81" s="6">
        <f aca="true" t="shared" si="13" ref="I81:I88">E81</f>
        <v>37.5</v>
      </c>
    </row>
    <row r="82" spans="1:9" ht="15.75" customHeight="1">
      <c r="A82" s="14">
        <v>2210</v>
      </c>
      <c r="B82" s="62"/>
      <c r="C82" s="77"/>
      <c r="D82" s="16">
        <v>3</v>
      </c>
      <c r="E82" s="16">
        <v>3</v>
      </c>
      <c r="F82" s="6"/>
      <c r="G82" s="6"/>
      <c r="H82" s="6">
        <f t="shared" si="12"/>
        <v>3</v>
      </c>
      <c r="I82" s="6">
        <f t="shared" si="13"/>
        <v>3</v>
      </c>
    </row>
    <row r="83" spans="1:9" ht="20.25" customHeight="1">
      <c r="A83" s="14">
        <v>2240</v>
      </c>
      <c r="B83" s="62"/>
      <c r="C83" s="77"/>
      <c r="D83" s="16">
        <v>6.4</v>
      </c>
      <c r="E83" s="16">
        <v>6.2</v>
      </c>
      <c r="F83" s="6"/>
      <c r="G83" s="6"/>
      <c r="H83" s="6">
        <f t="shared" si="12"/>
        <v>6.4</v>
      </c>
      <c r="I83" s="6">
        <f t="shared" si="13"/>
        <v>6.2</v>
      </c>
    </row>
    <row r="84" spans="1:9" ht="20.25" customHeight="1">
      <c r="A84" s="14">
        <v>2250</v>
      </c>
      <c r="B84" s="62"/>
      <c r="C84" s="77"/>
      <c r="D84" s="16">
        <v>1</v>
      </c>
      <c r="E84" s="16">
        <v>1</v>
      </c>
      <c r="F84" s="6"/>
      <c r="G84" s="6"/>
      <c r="H84" s="6">
        <f t="shared" si="12"/>
        <v>1</v>
      </c>
      <c r="I84" s="6">
        <f t="shared" si="13"/>
        <v>1</v>
      </c>
    </row>
    <row r="85" spans="1:9" ht="18.75" customHeight="1">
      <c r="A85" s="14">
        <v>2272</v>
      </c>
      <c r="B85" s="62"/>
      <c r="C85" s="77"/>
      <c r="D85" s="16">
        <v>2</v>
      </c>
      <c r="E85" s="16">
        <v>1.9</v>
      </c>
      <c r="F85" s="6"/>
      <c r="G85" s="6"/>
      <c r="H85" s="6">
        <f t="shared" si="12"/>
        <v>2</v>
      </c>
      <c r="I85" s="6">
        <f t="shared" si="13"/>
        <v>1.9</v>
      </c>
    </row>
    <row r="86" spans="1:9" ht="18.75" customHeight="1">
      <c r="A86" s="14">
        <v>2273</v>
      </c>
      <c r="B86" s="62"/>
      <c r="C86" s="77"/>
      <c r="D86" s="16">
        <v>2.6</v>
      </c>
      <c r="E86" s="16">
        <v>2.5</v>
      </c>
      <c r="F86" s="6"/>
      <c r="G86" s="6"/>
      <c r="H86" s="6">
        <f t="shared" si="12"/>
        <v>2.6</v>
      </c>
      <c r="I86" s="6">
        <f t="shared" si="13"/>
        <v>2.5</v>
      </c>
    </row>
    <row r="87" spans="1:9" ht="18.75" customHeight="1">
      <c r="A87" s="14">
        <v>2274</v>
      </c>
      <c r="B87" s="62"/>
      <c r="C87" s="77"/>
      <c r="D87" s="16">
        <v>9.5</v>
      </c>
      <c r="E87" s="16">
        <v>7.3</v>
      </c>
      <c r="F87" s="6"/>
      <c r="G87" s="6"/>
      <c r="H87" s="6">
        <f t="shared" si="12"/>
        <v>9.5</v>
      </c>
      <c r="I87" s="6">
        <f t="shared" si="13"/>
        <v>7.3</v>
      </c>
    </row>
    <row r="88" spans="1:9" ht="18" customHeight="1">
      <c r="A88" s="14">
        <v>2280</v>
      </c>
      <c r="B88" s="62"/>
      <c r="C88" s="77"/>
      <c r="D88" s="16"/>
      <c r="E88" s="16"/>
      <c r="F88" s="6"/>
      <c r="G88" s="6"/>
      <c r="H88" s="6">
        <f t="shared" si="12"/>
        <v>0</v>
      </c>
      <c r="I88" s="6">
        <f t="shared" si="13"/>
        <v>0</v>
      </c>
    </row>
    <row r="89" spans="1:9" ht="15.75" customHeight="1" thickBot="1">
      <c r="A89" s="88">
        <v>2800</v>
      </c>
      <c r="B89" s="89"/>
      <c r="C89" s="90"/>
      <c r="D89" s="91"/>
      <c r="E89" s="91"/>
      <c r="F89" s="92"/>
      <c r="G89" s="92"/>
      <c r="H89" s="92"/>
      <c r="I89" s="92"/>
    </row>
    <row r="90" spans="1:9" ht="30" customHeight="1" thickBot="1">
      <c r="A90" s="93">
        <v>1014060</v>
      </c>
      <c r="B90" s="94" t="s">
        <v>39</v>
      </c>
      <c r="C90" s="100" t="s">
        <v>40</v>
      </c>
      <c r="D90" s="33">
        <f>D91+D92+D93+D94+D95+D97+D98+D100</f>
        <v>110.19999999999999</v>
      </c>
      <c r="E90" s="33">
        <f>E91+E92+E93+E94+E95+E97+E98</f>
        <v>107.8</v>
      </c>
      <c r="F90" s="34"/>
      <c r="G90" s="34"/>
      <c r="H90" s="34">
        <f>D90</f>
        <v>110.19999999999999</v>
      </c>
      <c r="I90" s="34">
        <f>E90</f>
        <v>107.8</v>
      </c>
    </row>
    <row r="91" spans="1:9" ht="15.75" customHeight="1">
      <c r="A91" s="28">
        <v>2111</v>
      </c>
      <c r="B91" s="62"/>
      <c r="C91" s="101"/>
      <c r="D91" s="29">
        <v>80</v>
      </c>
      <c r="E91" s="29">
        <v>79.9</v>
      </c>
      <c r="F91" s="31"/>
      <c r="G91" s="31"/>
      <c r="H91" s="31">
        <f>D91</f>
        <v>80</v>
      </c>
      <c r="I91" s="31">
        <f>E91</f>
        <v>79.9</v>
      </c>
    </row>
    <row r="92" spans="1:9" ht="15.75" customHeight="1">
      <c r="A92" s="14">
        <v>2120</v>
      </c>
      <c r="B92" s="62"/>
      <c r="C92" s="101"/>
      <c r="D92" s="16">
        <v>22.1</v>
      </c>
      <c r="E92" s="16">
        <v>22.1</v>
      </c>
      <c r="F92" s="6"/>
      <c r="G92" s="6"/>
      <c r="H92" s="31">
        <f aca="true" t="shared" si="14" ref="H92:H100">D92</f>
        <v>22.1</v>
      </c>
      <c r="I92" s="31">
        <f aca="true" t="shared" si="15" ref="I92:I100">E92</f>
        <v>22.1</v>
      </c>
    </row>
    <row r="93" spans="1:9" ht="15.75" customHeight="1">
      <c r="A93" s="14">
        <v>2210</v>
      </c>
      <c r="B93" s="62"/>
      <c r="C93" s="101"/>
      <c r="D93" s="16">
        <v>2</v>
      </c>
      <c r="E93" s="16">
        <v>2</v>
      </c>
      <c r="F93" s="6"/>
      <c r="G93" s="6"/>
      <c r="H93" s="31">
        <f t="shared" si="14"/>
        <v>2</v>
      </c>
      <c r="I93" s="31">
        <f t="shared" si="15"/>
        <v>2</v>
      </c>
    </row>
    <row r="94" spans="1:9" ht="15.75" customHeight="1">
      <c r="A94" s="14">
        <v>2240</v>
      </c>
      <c r="B94" s="62"/>
      <c r="C94" s="101"/>
      <c r="D94" s="16">
        <v>0.2</v>
      </c>
      <c r="E94" s="16"/>
      <c r="F94" s="6"/>
      <c r="G94" s="6"/>
      <c r="H94" s="31">
        <f t="shared" si="14"/>
        <v>0.2</v>
      </c>
      <c r="I94" s="31">
        <f t="shared" si="15"/>
        <v>0</v>
      </c>
    </row>
    <row r="95" spans="1:9" ht="15.75" customHeight="1">
      <c r="A95" s="14">
        <v>2250</v>
      </c>
      <c r="B95" s="62"/>
      <c r="C95" s="101"/>
      <c r="D95" s="16">
        <v>0.3</v>
      </c>
      <c r="E95" s="16"/>
      <c r="F95" s="6"/>
      <c r="G95" s="6"/>
      <c r="H95" s="31">
        <f t="shared" si="14"/>
        <v>0.3</v>
      </c>
      <c r="I95" s="31">
        <f t="shared" si="15"/>
        <v>0</v>
      </c>
    </row>
    <row r="96" spans="1:9" ht="15.75" customHeight="1">
      <c r="A96" s="14">
        <v>2272</v>
      </c>
      <c r="B96" s="62"/>
      <c r="C96" s="101"/>
      <c r="D96" s="16"/>
      <c r="E96" s="16"/>
      <c r="F96" s="6"/>
      <c r="G96" s="6"/>
      <c r="H96" s="31">
        <f t="shared" si="14"/>
        <v>0</v>
      </c>
      <c r="I96" s="31">
        <f t="shared" si="15"/>
        <v>0</v>
      </c>
    </row>
    <row r="97" spans="1:9" ht="15.75" customHeight="1">
      <c r="A97" s="14">
        <v>2273</v>
      </c>
      <c r="B97" s="62"/>
      <c r="C97" s="101"/>
      <c r="D97" s="16">
        <v>1.7</v>
      </c>
      <c r="E97" s="16">
        <v>0</v>
      </c>
      <c r="F97" s="6"/>
      <c r="G97" s="6"/>
      <c r="H97" s="31">
        <f t="shared" si="14"/>
        <v>1.7</v>
      </c>
      <c r="I97" s="31">
        <f t="shared" si="15"/>
        <v>0</v>
      </c>
    </row>
    <row r="98" spans="1:9" ht="15.75" customHeight="1">
      <c r="A98" s="14">
        <v>2275</v>
      </c>
      <c r="B98" s="62"/>
      <c r="C98" s="101"/>
      <c r="D98" s="16">
        <v>3.8</v>
      </c>
      <c r="E98" s="16">
        <v>3.8</v>
      </c>
      <c r="F98" s="6"/>
      <c r="G98" s="6"/>
      <c r="H98" s="31">
        <f t="shared" si="14"/>
        <v>3.8</v>
      </c>
      <c r="I98" s="31">
        <f t="shared" si="15"/>
        <v>3.8</v>
      </c>
    </row>
    <row r="99" spans="1:9" ht="15.75" customHeight="1">
      <c r="A99" s="14">
        <v>2280</v>
      </c>
      <c r="B99" s="62"/>
      <c r="C99" s="101"/>
      <c r="D99" s="16"/>
      <c r="E99" s="16"/>
      <c r="F99" s="6"/>
      <c r="G99" s="6"/>
      <c r="H99" s="31">
        <f t="shared" si="14"/>
        <v>0</v>
      </c>
      <c r="I99" s="31">
        <f t="shared" si="15"/>
        <v>0</v>
      </c>
    </row>
    <row r="100" spans="1:9" ht="15.75" customHeight="1" thickBot="1">
      <c r="A100" s="88">
        <v>2800</v>
      </c>
      <c r="B100" s="89"/>
      <c r="C100" s="102"/>
      <c r="D100" s="91">
        <v>0.1</v>
      </c>
      <c r="E100" s="91"/>
      <c r="F100" s="92"/>
      <c r="G100" s="92"/>
      <c r="H100" s="31">
        <f t="shared" si="14"/>
        <v>0.1</v>
      </c>
      <c r="I100" s="31">
        <f t="shared" si="15"/>
        <v>0</v>
      </c>
    </row>
    <row r="101" spans="1:9" ht="16.5" customHeight="1" thickBot="1">
      <c r="A101" s="82">
        <v>1014082</v>
      </c>
      <c r="B101" s="83" t="s">
        <v>31</v>
      </c>
      <c r="C101" s="77" t="s">
        <v>29</v>
      </c>
      <c r="D101" s="84">
        <f>SUM(D102:D104)</f>
        <v>241.3</v>
      </c>
      <c r="E101" s="85">
        <f>SUM(E102:E104)</f>
        <v>233.1</v>
      </c>
      <c r="F101" s="86">
        <f>SUM(F102:F104)</f>
        <v>0</v>
      </c>
      <c r="G101" s="86">
        <f>SUM(G102:G104)</f>
        <v>0</v>
      </c>
      <c r="H101" s="86">
        <f>D101+F101</f>
        <v>241.3</v>
      </c>
      <c r="I101" s="87">
        <f>E101+G101</f>
        <v>233.1</v>
      </c>
    </row>
    <row r="102" spans="1:9" ht="15.75" customHeight="1">
      <c r="A102" s="28">
        <v>2210</v>
      </c>
      <c r="B102" s="62"/>
      <c r="C102" s="77"/>
      <c r="D102" s="29">
        <v>121.3</v>
      </c>
      <c r="E102" s="29">
        <v>113.1</v>
      </c>
      <c r="F102" s="47"/>
      <c r="G102" s="47"/>
      <c r="H102" s="31">
        <f>D102</f>
        <v>121.3</v>
      </c>
      <c r="I102" s="31">
        <f>E102</f>
        <v>113.1</v>
      </c>
    </row>
    <row r="103" spans="1:9" ht="15.75" customHeight="1">
      <c r="A103" s="14">
        <v>2240</v>
      </c>
      <c r="B103" s="62"/>
      <c r="C103" s="77"/>
      <c r="D103" s="16">
        <v>10.5</v>
      </c>
      <c r="E103" s="16">
        <v>10.5</v>
      </c>
      <c r="F103" s="7"/>
      <c r="G103" s="7"/>
      <c r="H103" s="31">
        <f>D103</f>
        <v>10.5</v>
      </c>
      <c r="I103" s="31">
        <f>E103</f>
        <v>10.5</v>
      </c>
    </row>
    <row r="104" spans="1:9" ht="15.75" customHeight="1">
      <c r="A104" s="48">
        <v>2610</v>
      </c>
      <c r="B104" s="63"/>
      <c r="C104" s="78"/>
      <c r="D104" s="16">
        <v>109.5</v>
      </c>
      <c r="E104" s="16">
        <v>109.5</v>
      </c>
      <c r="F104" s="6"/>
      <c r="G104" s="6"/>
      <c r="H104" s="31">
        <f>D104</f>
        <v>109.5</v>
      </c>
      <c r="I104" s="31">
        <f>E104</f>
        <v>109.5</v>
      </c>
    </row>
    <row r="105" spans="1:10" ht="15.75">
      <c r="A105" s="22"/>
      <c r="B105" s="23"/>
      <c r="C105" s="50"/>
      <c r="D105" s="24"/>
      <c r="E105" s="24"/>
      <c r="F105" s="10"/>
      <c r="G105" s="10"/>
      <c r="H105" s="10"/>
      <c r="I105" s="10"/>
      <c r="J105" s="13"/>
    </row>
    <row r="106" spans="1:10" ht="15.75" customHeight="1">
      <c r="A106" s="25"/>
      <c r="B106" s="23"/>
      <c r="C106" s="51"/>
      <c r="D106" s="26"/>
      <c r="E106" s="27"/>
      <c r="F106" s="12"/>
      <c r="G106" s="12"/>
      <c r="H106" s="12"/>
      <c r="I106" s="12"/>
      <c r="J106" s="13"/>
    </row>
    <row r="107" spans="1:10" ht="15.75" customHeight="1">
      <c r="A107" s="25" t="s">
        <v>32</v>
      </c>
      <c r="B107" s="23"/>
      <c r="C107" s="51"/>
      <c r="D107" s="26" t="s">
        <v>34</v>
      </c>
      <c r="E107" s="27"/>
      <c r="F107" s="12"/>
      <c r="G107" s="12"/>
      <c r="H107" s="12"/>
      <c r="I107" s="12"/>
      <c r="J107" s="13"/>
    </row>
    <row r="108" spans="1:10" ht="15.75" customHeight="1">
      <c r="A108" s="25"/>
      <c r="B108" s="23"/>
      <c r="C108" s="51"/>
      <c r="D108" s="27"/>
      <c r="E108" s="27"/>
      <c r="F108" s="12"/>
      <c r="G108" s="12"/>
      <c r="H108" s="12"/>
      <c r="I108" s="12"/>
      <c r="J108" s="13"/>
    </row>
    <row r="109" spans="1:10" ht="15.75" customHeight="1">
      <c r="A109" s="25" t="s">
        <v>33</v>
      </c>
      <c r="B109" s="23"/>
      <c r="C109" s="51"/>
      <c r="D109" s="27" t="s">
        <v>35</v>
      </c>
      <c r="E109" s="27"/>
      <c r="F109" s="12"/>
      <c r="G109" s="12"/>
      <c r="H109" s="12"/>
      <c r="I109" s="12"/>
      <c r="J109" s="13"/>
    </row>
    <row r="110" spans="1:10" ht="15.75" customHeight="1">
      <c r="A110" s="25"/>
      <c r="B110" s="23"/>
      <c r="C110" s="51"/>
      <c r="D110" s="27"/>
      <c r="E110" s="27"/>
      <c r="F110" s="12"/>
      <c r="G110" s="12"/>
      <c r="H110" s="12"/>
      <c r="I110" s="12"/>
      <c r="J110" s="13"/>
    </row>
    <row r="111" spans="1:10" ht="15.75" customHeight="1">
      <c r="A111" s="22"/>
      <c r="B111" s="23"/>
      <c r="C111" s="51"/>
      <c r="D111" s="27"/>
      <c r="E111" s="27"/>
      <c r="F111" s="12"/>
      <c r="G111" s="12"/>
      <c r="H111" s="12"/>
      <c r="I111" s="12"/>
      <c r="J111" s="13"/>
    </row>
    <row r="112" spans="1:10" ht="15.75">
      <c r="A112" s="22"/>
      <c r="B112" s="53"/>
      <c r="C112" s="51"/>
      <c r="D112" s="24"/>
      <c r="E112" s="24"/>
      <c r="F112" s="10"/>
      <c r="G112" s="10"/>
      <c r="H112" s="10"/>
      <c r="I112" s="10"/>
      <c r="J112" s="13"/>
    </row>
    <row r="113" spans="1:10" ht="15.75" customHeight="1">
      <c r="A113" s="25"/>
      <c r="B113" s="53"/>
      <c r="C113" s="51"/>
      <c r="D113" s="27"/>
      <c r="E113" s="27"/>
      <c r="F113" s="12"/>
      <c r="G113" s="12"/>
      <c r="H113" s="12"/>
      <c r="I113" s="12"/>
      <c r="J113" s="13"/>
    </row>
    <row r="114" spans="1:10" ht="15.75" customHeight="1">
      <c r="A114" s="25"/>
      <c r="B114" s="53"/>
      <c r="C114" s="51"/>
      <c r="D114" s="27"/>
      <c r="E114" s="27"/>
      <c r="F114" s="12"/>
      <c r="G114" s="12"/>
      <c r="H114" s="12"/>
      <c r="I114" s="12"/>
      <c r="J114" s="13"/>
    </row>
    <row r="115" spans="1:10" ht="25.5" customHeight="1">
      <c r="A115" s="22"/>
      <c r="B115" s="53"/>
      <c r="C115" s="51"/>
      <c r="D115" s="27"/>
      <c r="E115" s="27"/>
      <c r="F115" s="12"/>
      <c r="G115" s="12"/>
      <c r="H115" s="12"/>
      <c r="I115" s="12"/>
      <c r="J115" s="13"/>
    </row>
    <row r="116" spans="1:10" ht="16.5" customHeight="1">
      <c r="A116" s="25"/>
      <c r="B116" s="53"/>
      <c r="C116" s="51"/>
      <c r="D116" s="27"/>
      <c r="E116" s="27"/>
      <c r="F116" s="12"/>
      <c r="G116" s="12"/>
      <c r="H116" s="12"/>
      <c r="I116" s="12"/>
      <c r="J116" s="13"/>
    </row>
    <row r="117" spans="1:9" ht="15.75" customHeight="1">
      <c r="A117" s="9"/>
      <c r="B117" s="54"/>
      <c r="C117" s="52"/>
      <c r="D117" s="10"/>
      <c r="E117" s="10"/>
      <c r="F117" s="10"/>
      <c r="G117" s="10"/>
      <c r="H117" s="10"/>
      <c r="I117" s="10"/>
    </row>
    <row r="118" spans="1:9" ht="15.75" customHeight="1">
      <c r="A118" s="11"/>
      <c r="B118" s="54"/>
      <c r="C118" s="52"/>
      <c r="D118" s="12"/>
      <c r="E118" s="12"/>
      <c r="F118" s="12"/>
      <c r="G118" s="12"/>
      <c r="H118" s="12"/>
      <c r="I118" s="12"/>
    </row>
    <row r="119" spans="1:9" ht="15.75" customHeight="1">
      <c r="A119" s="11"/>
      <c r="B119" s="54"/>
      <c r="C119" s="52"/>
      <c r="D119" s="12"/>
      <c r="E119" s="12"/>
      <c r="F119" s="12"/>
      <c r="G119" s="12"/>
      <c r="H119" s="12"/>
      <c r="I119" s="12"/>
    </row>
    <row r="120" spans="1:9" ht="15.75">
      <c r="A120" s="9"/>
      <c r="B120" s="13"/>
      <c r="C120" s="13"/>
      <c r="D120" s="13"/>
      <c r="E120" s="13"/>
      <c r="F120" s="13"/>
      <c r="G120" s="13"/>
      <c r="H120" s="13"/>
      <c r="I120" s="13"/>
    </row>
  </sheetData>
  <sheetProtection/>
  <mergeCells count="29">
    <mergeCell ref="C79:C89"/>
    <mergeCell ref="B79:B89"/>
    <mergeCell ref="C66:C78"/>
    <mergeCell ref="B66:B78"/>
    <mergeCell ref="B101:B104"/>
    <mergeCell ref="C101:C104"/>
    <mergeCell ref="C90:C100"/>
    <mergeCell ref="B90:B100"/>
    <mergeCell ref="B44:B59"/>
    <mergeCell ref="C44:C59"/>
    <mergeCell ref="B60:B65"/>
    <mergeCell ref="C60:C65"/>
    <mergeCell ref="A14:C14"/>
    <mergeCell ref="A28:C28"/>
    <mergeCell ref="B29:B43"/>
    <mergeCell ref="C29:C43"/>
    <mergeCell ref="C15:C27"/>
    <mergeCell ref="A11:A12"/>
    <mergeCell ref="B11:B12"/>
    <mergeCell ref="C11:C12"/>
    <mergeCell ref="D11:E11"/>
    <mergeCell ref="F11:G11"/>
    <mergeCell ref="H11:I11"/>
    <mergeCell ref="A4:I4"/>
    <mergeCell ref="A5:I5"/>
    <mergeCell ref="A6:I6"/>
    <mergeCell ref="A7:I7"/>
    <mergeCell ref="A8:I8"/>
    <mergeCell ref="A9:I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1</cp:lastModifiedBy>
  <cp:lastPrinted>2020-02-28T13:10:31Z</cp:lastPrinted>
  <dcterms:created xsi:type="dcterms:W3CDTF">2011-04-18T08:50:18Z</dcterms:created>
  <dcterms:modified xsi:type="dcterms:W3CDTF">2020-02-28T13:12:43Z</dcterms:modified>
  <cp:category/>
  <cp:version/>
  <cp:contentType/>
  <cp:contentStatus/>
</cp:coreProperties>
</file>